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I:\Eastern Region Land Surveys\RESOURCES\CALCULATION TOOLS\SCALE FACTOR CALCULATOR\"/>
    </mc:Choice>
  </mc:AlternateContent>
  <xr:revisionPtr revIDLastSave="0" documentId="13_ncr:1_{4C47A20B-89EF-4241-8D98-4FAFDF65FC21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2" i="2" l="1"/>
  <c r="C2" i="2" s="1"/>
  <c r="C4" i="2" l="1"/>
  <c r="C12" i="2"/>
  <c r="C5" i="2"/>
  <c r="C7" i="2"/>
  <c r="C6" i="2"/>
  <c r="C8" i="2"/>
  <c r="C9" i="2"/>
  <c r="C10" i="2"/>
  <c r="C3" i="2"/>
  <c r="C11" i="2"/>
  <c r="B4" i="1" l="1"/>
</calcChain>
</file>

<file path=xl/sharedStrings.xml><?xml version="1.0" encoding="utf-8"?>
<sst xmlns="http://schemas.openxmlformats.org/spreadsheetml/2006/main" count="8" uniqueCount="8">
  <si>
    <t>Easting</t>
  </si>
  <si>
    <t>Elevation:</t>
  </si>
  <si>
    <t>Easting:</t>
  </si>
  <si>
    <t>Elev</t>
  </si>
  <si>
    <t>Easting (MTM metres)</t>
  </si>
  <si>
    <t>Elevation (metres)</t>
  </si>
  <si>
    <t>SCALE</t>
  </si>
  <si>
    <t>password: 1234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</si>
</sst>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000"/>
    <numFmt numFmtId="165" formatCode="_(* #,##0.000000_);_(* \(#,##0.0000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Fill="1"/>
    <xf numFmtId="0" fontId="0" fillId="0" borderId="1" xfId="0" applyBorder="1"/>
    <xf numFmtId="0" fontId="0" fillId="0" borderId="3" xfId="0" applyBorder="1"/>
    <xf numFmtId="0" fontId="2" fillId="0" borderId="5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0" xfId="0" applyFill="1"/>
    <xf numFmtId="164" fontId="0" fillId="3" borderId="0" xfId="1" applyNumberFormat="1" applyFont="1" applyFill="1"/>
    <xf numFmtId="164" fontId="0" fillId="3" borderId="0" xfId="0" applyNumberFormat="1" applyFill="1"/>
    <xf numFmtId="165" fontId="0" fillId="3" borderId="0" xfId="1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"/>
  <sheetViews>
    <sheetView tabSelected="1" workbookViewId="0">
      <selection activeCell="B2" sqref="B2"/>
    </sheetView>
  </sheetViews>
  <sheetFormatPr defaultRowHeight="15" x14ac:dyDescent="0.25"/>
  <cols>
    <col min="1" max="1" width="24.140625" customWidth="1"/>
    <col min="2" max="2" width="21.5703125" customWidth="1"/>
  </cols>
  <sheetData>
    <row r="1" spans="1:2" ht="15.75" thickBot="1" x14ac:dyDescent="0.3"/>
    <row r="2" spans="1:2" x14ac:dyDescent="0.25">
      <c r="A2" s="2" t="s">
        <v>4</v>
      </c>
      <c r="B2" s="6">
        <v>5387720</v>
      </c>
    </row>
    <row r="3" spans="1:2" x14ac:dyDescent="0.25">
      <c r="A3" s="3" t="s">
        <v>5</v>
      </c>
      <c r="B3" s="7">
        <v>201</v>
      </c>
    </row>
    <row r="4" spans="1:2" ht="63.75" customHeight="1" thickBot="1" x14ac:dyDescent="0.3">
      <c r="A4" s="4" t="s">
        <v>6</v>
      </c>
      <c r="B4" s="5">
        <f>IF(Sheet2!C2&lt;500,Sheet2!C2,IF(Sheet2!C3&lt;500,Sheet2!C3,IF(Sheet2!C4&lt;500,Sheet2!C4,IF(Sheet2!C5&lt;500,Sheet2!C5,IF(Sheet2!C6&lt;500,Sheet2!C6,IF(Sheet2!C7&lt;500,Sheet2!C7,IF(Sheet2!C8&lt;500,Sheet2!C8,IF(Sheet2!C9&lt;500,Sheet2!C9,IF(Sheet2!C10&lt;500,Sheet2!C10,IF(Sheet2!C11&lt;500,Sheet2!C11,22222222))))))))))</f>
        <v>1.0000241469816273</v>
      </c>
    </row>
  </sheetData>
  <sheetProtection algorithmName="SHA-512" hashValue="OaldcGeks+zlB4VQubwKkCySgfsoHbEzM6GWeht3JlPpLu5o3Ybl/kNFLWzYsdhxR2JOfB74oP+YQOqT9dddEQ==" saltValue="UeBd58bEs6e9xFUhAZRcn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5"/>
  <sheetViews>
    <sheetView workbookViewId="0"/>
  </sheetViews>
  <sheetFormatPr defaultRowHeight="15" x14ac:dyDescent="0.25"/>
  <cols>
    <col min="1" max="1" width="11" customWidth="1"/>
    <col min="2" max="2" width="9.5703125" bestFit="1" customWidth="1"/>
    <col min="3" max="3" width="13.7109375" bestFit="1" customWidth="1"/>
    <col min="4" max="4" width="10.5703125" bestFit="1" customWidth="1"/>
  </cols>
  <sheetData>
    <row r="1" spans="1:17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1"/>
    </row>
    <row r="2" spans="1:17" x14ac:dyDescent="0.25">
      <c r="A2" s="8" t="s">
        <v>1</v>
      </c>
      <c r="B2" s="8">
        <f>(Sheet1!B3/0.3048)</f>
        <v>659.44881889763781</v>
      </c>
      <c r="C2" s="9">
        <f>IF(AND(B3&lt;=C19,B2&lt;=A21,B3&gt;=B19,B2&gt;=A20),(((((((B3-B19)/50)*(C20-B20))+B20)-((((B3-B19)/50)*(C21-B21))+B21))*((B2-A20)/250)-(((((B3-B19)/50)*(C20-B20))+B20)))*(-1)),IF(AND(B3&lt;=D19,B2&lt;=A21,B3&gt;C19,B2&gt;=A20),(((((((B3-C19)/50)*(D20-C20))+C20)-((((B3-C19)/50)*(D21-C21))+C21))*((B2-A20)/250)-(((((B3-C19)/50)*(D20-C20))+C20)))*(-1)),IF(AND(B3&lt;=E19,B2&lt;=A21,B3&gt;D19,B2&gt;=A20),(((((((B3-D19)/50)*(E20-D20))+D20)-((((B3-D19)/50)*(E21-D21))+D21))*((B2-A20)/250)-(((((B3-D19)/50)*(E20-D20))+D20)))*(-1)),IF(AND(B3&lt;=F19,B2&lt;=A21,B3&gt;E19,B2&gt;=A20),(((((((B3-E19)/50)*(F20-E20))+E20)-((((B3-E19)/50)*(F21-E21))+E21))*((B2-A20)/250)-(((((B3-E19)/50)*(F20-E20))+E20)))*(-1)),IF(AND(B3&lt;=G19,B2&lt;=A21,B3&gt;F19,B2&gt;=A20),(((((((B3-F19)/50)*(G20-F20))+F20)-((((B3-F19)/50)*(G21-F21))+F21))*((B2-A20)/250)-(((((B3-F19)/50)*(G20-F20))+F20)))*(-1)),IF(AND(B3&lt;=H19,B2&lt;=A21,B3&gt;G19,B2&gt;=A20),(((((((B3-G19)/50)*(H20-G20))+G20)-((((B3-G19)/50)*(H21-G21))+G21))*((B2-A20)/250)-(((((B3-G19)/50)*(H20-G20))+G20)))*(-1)),IF(AND(B3&lt;=I19,B2&lt;=A21,B3&gt;H19,B2&gt;=A20),(((((((B3-H19)/50)*(I20-H20))+H20)-((((B3-H19)/50)*(I21-H21))+H21))*((B2-A20)/250)-(((((B3-H19)/50)*(I20-H20))+H20)))*(-1)),IF(AND(B3&lt;=J19,B2&lt;=A21,B3&gt;I19,B2&gt;=A20),(((((((B3-I19)/50)*(J20-I20))+I20)-((((B3-I19)/50)*(J21-I21))+I21))*((B2-A20)/250)-(((((B3-I19)/50)*(J20-I20))+I20)))*(-1)),IF(AND(B3&lt;=K19,B2&lt;=A21,B3&gt;J19,B2&gt;=A20),(((((((B3-J19)/50)*(K20-J20))+J20)-((((B3-J19)/50)*(K21-J21))+J21))*((B2-A20)/250)-(((((B3-J19)/50)*(K20-J20))+J20)))*(-1)),IF(AND(B3&lt;=L19,B2&lt;=A21,B3&gt;K19,B2&gt;=A20),(((((((B3-K19)/50)*(L20-K20))+K20)-((((B3-K19)/50)*(L21-K21))+K21))*((B2-A20)/250)-(((((B3-K19)/50)*(L20-K20))+K20)))*(-1)),IF(AND(B3&lt;=M19,B2&lt;=A21,B3&gt;L19,B2&gt;=A20),(((((((B3-L19)/50)*(M20-L20))+L20)-((((B3-L19)/50)*(M21-L21))+L21))*((B2-A20)/250)-(((((B3-L19)/50)*(M20-L20))+L20)))*(-1)),IF(AND(B3&lt;=N19,B2&lt;=A21,B3&gt;M19,B2&gt;=A20),(((((((B3-M19)/50)*(N20-M20))+M20)-((((B3-M19)/50)*(N21-M21))+M21))*((B2-A20)/250)-(((((B3-M19)/50)*(N20-M20))+M20)))*(-1)),3333))))))))))))</f>
        <v>3333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1"/>
    </row>
    <row r="3" spans="1:17" x14ac:dyDescent="0.25">
      <c r="A3" s="8" t="s">
        <v>2</v>
      </c>
      <c r="B3" s="8">
        <f>IF(Sheet1!B2&gt;20000000,(((ABS(Sheet1!B2-25500000)/0.3048)/1000)),(((ABS(Sheet1!B2-5500000)/0.3048)/1000)))</f>
        <v>368.37270341207346</v>
      </c>
      <c r="C3" s="9">
        <f>IF(AND(B3&lt;=C19,B2&lt;=A22,B3&gt;=B19,B2&gt;A21),(((((((B3-B19)/50)*(C20-B20))+B20)-((((B3-B19)/50)*(C21-B21))+B21))*((B2-A20)/250)-(((((B3-B19)/50)*(C20-B20))+B20)))*(-1)),IF(AND(B3&lt;=D19,B2&lt;=A22,B3&gt;C19,B2&gt;A21),(((((((B3-C19)/50)*(D20-C20))+C20)-((((B3-C19)/50)*(D21-C21))+C21))*((B2-A20)/250)-(((((B3-C19)/50)*(D20-C20))+C20)))*(-1)),IF(AND(B3&lt;=E19,B2&lt;=A22,B3&gt;D19,B2&gt;A21),(((((((B3-D19)/50)*(E20-D20))+D20)-((((B3-D19)/50)*(E21-D21))+D21))*((B2-A20)/250)-(((((B3-D19)/50)*(E20-D20))+D20)))*(-1)),IF(AND(B3&lt;=F19,B2&lt;=A22,B3&gt;E19,B2&gt;A21),(((((((B3-E19)/50)*(F20-E20))+E20)-((((B3-E19)/50)*(F21-E21))+E21))*((B2-A20)/250)-(((((B3-E19)/50)*(F20-E20))+E20)))*(-1)),IF(AND(B3&lt;=G19,B2&lt;=A22,B3&gt;F19,B2&gt;A21),(((((((B3-F19)/50)*(G20-F20))+F20)-((((B3-F19)/50)*(G21-F21))+F21))*((B2-A20)/250)-(((((B3-F19)/50)*(G20-F20))+F20)))*(-1)),IF(AND(B3&lt;=H19,B2&lt;=A22,B3&gt;G19,B2&gt;A21),(((((((B3-G19)/50)*(H20-G20))+G20)-((((B3-G19)/50)*(H21-G21))+G21))*((B2-A20)/250)-(((((B3-G19)/50)*(H20-G20))+G20)))*(-1)),IF(AND(B3&lt;=I19,B2&lt;=A22,B3&gt;H19,B2&gt;A21),(((((((B3-H19)/50)*(I20-H20))+H20)-((((B3-H19)/50)*(I21-H21))+H21))*((B2-A20)/250)-(((((B3-H19)/50)*(I20-H20))+H20)))*(-1)),IF(AND(B3&lt;=J19,B2&lt;=A22,B3&gt;I19,B2&gt;A21),(((((((B3-I19)/50)*(J20-I20))+I20)-((((B3-I19)/50)*(J21-I21))+I21))*((B2-A20)/250)-(((((B3-I19)/50)*(J20-I20))+I20)))*(-1)),IF(AND(B3&lt;=K19,B2&lt;=A22,B3&gt;J19,B2&gt;A21),(((((((B3-J19)/50)*(K20-J20))+J20)-((((B3-J19)/50)*(K21-J21))+J21))*((B2-A20)/250)-(((((B3-J19)/50)*(K20-J20))+J20)))*(-1)),IF(AND(B3&lt;=L19,B2&lt;=A22,B3&gt;K19,B2&gt;A21),(((((((B3-K19)/50)*(L20-K20))+K20)-((((B3-K19)/50)*(L21-K21))+K21))*((B2-A20)/250)-(((((B3-K19)/50)*(L20-K20))+K20)))*(-1)),IF(AND(B3&lt;=M19,B2&lt;=A22,B3&gt;L19,B2&gt;A21),(((((((B3-L19)/50)*(M20-L20))+L20)-((((B3-L19)/50)*(M21-L21))+L21))*((B2-A20)/250)-(((((B3-L19)/50)*(M20-L20))+L20)))*(-1)),IF(AND(B3&lt;=N19,B2&lt;=A22,B3&gt;M19,B2&gt;A21),(((((((B3-M19)/50)*(N20-M20))+M20)-((((B3-M19)/50)*(N21-M21))+M21))*((B2-A20)/250)-(((((B3-M19)/50)*(N20-M20))+M20)))*(-1)),3333))))))))))))</f>
        <v>3333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1"/>
    </row>
    <row r="4" spans="1:17" x14ac:dyDescent="0.25">
      <c r="A4" s="8"/>
      <c r="B4" s="8"/>
      <c r="C4" s="9">
        <f>IF(AND(B3&lt;=C19,B2&lt;=A23,B3&gt;=B19,B2&gt;A22),(((((((B3-B19)/50)*(C22-B22))+B22)-((((B3-B19)/50)*(C23-B23))+B23))*((B2-A22)/250)-(((((B3-B19)/50)*(C22-B22))+B22)))*(-1)),IF(AND(B3&lt;=D19,B2&lt;=A23,B3&gt;C19,B2&gt;A22),(((((((B3-C19)/50)*(D22-C22))+C22)-((((B3-C19)/50)*(D23-C23))+C23))*((B2-A22)/250)-(((((B3-C19)/50)*(D22-C22))+C22)))*(-1)),IF(AND(B3&lt;=E19,B2&lt;=A23,B3&gt;D19,B2&gt;A22),(((((((B3-D19)/50)*(E22-D22))+D22)-((((B3-D19)/50)*(E23-D23))+D23))*((B2-A22)/250)-(((((B3-D19)/50)*(E22-D22))+D22)))*(-1)),IF(AND(B3&lt;=F19,B2&lt;=A23,B3&gt;E19,B2&gt;A22),(((((((B3-E19)/50)*(F22-E22))+E22)-((((B3-E19)/50)*(F23-E23))+E23))*((B2-A22)/250)-(((((B3-E19)/50)*(F22-E22))+E22)))*(-1)),IF(AND(B3&lt;=G19,B2&lt;=A23,B3&gt;F19,B2&gt;A22),(((((((B3-F19)/50)*(G22-F22))+F22)-((((B3-F19)/50)*(G23-F23))+F23))*((B2-A22)/250)-(((((B3-F19)/50)*(G22-F22))+F22)))*(-1)),IF(AND(B3&lt;=H19,B2&lt;=A23,B3&gt;G19,B2&gt;A22),(((((((B3-G19)/50)*(H22-G22))+G22)-((((B3-G19)/50)*(H23-G23))+G23))*((B2-A22)/250)-(((((B3-G19)/50)*(H22-G22))+G22)))*(-1)),IF(AND(B3&lt;=I19,B2&lt;=A23,B3&gt;H19,B2&gt;A22),(((((((B3-H19)/50)*(I22-H22))+H22)-((((B3-H19)/50)*(I23-H23))+H23))*((B2-A22)/250)-(((((B3-H19)/50)*(I22-H22))+H22)))*(-1)),IF(AND(B3&lt;=J19,B2&lt;=A23,B3&gt;I19,B2&gt;A22),(((((((B3-I19)/50)*(J22-I22))+I22)-((((B3-I19)/50)*(J23-I23))+I23))*((B2-A22)/250)-(((((B3-I19)/50)*(J22-I22))+I22)))*(-1)),IF(AND(B3&lt;=K19,B2&lt;=A23,B3&gt;J19,B2&gt;A22),(((((((B3-J19)/50)*(K22-J22))+J22)-((((B3-J19)/50)*(K23-J23))+J23))*((B2-A22)/250)-(((((B3-J19)/50)*(K22-J22))+J22)))*(-1)),IF(AND(B3&lt;=L19,B2&lt;=A23,B3&gt;K19,B2&gt;A22),(((((((B3-K19)/50)*(L22-K22))+K22)-((((B3-K19)/50)*(L23-K23))+K23))*((B2-A22)/250)-(((((B3-K19)/50)*(L22-K22))+K22)))*(-1)),IF(AND(B3&lt;=M19,B2&lt;=A23,B3&gt;L19,B2&gt;A22),(((((((B3-L19)/50)*(M22-L22))+L22)-((((B3-L19)/50)*(M23-L23))+L23))*((B2-A22)/250)-(((((B3-L19)/50)*(M22-L22))+L22)))*(-1)),IF(AND(B3&lt;=N19,B2&lt;=A23,B3&gt;M19,B2&gt;A22),(((((((B3-M19)/50)*(N22-M22))+M22)-((((B3-M19)/50)*(N23-M23))+M23))*((B2-A22)/250)-(((((B3-M19)/50)*(N22-M22))+M22)))*(-1)),3333))))))))))))</f>
        <v>1.0000241469816273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1"/>
    </row>
    <row r="5" spans="1:17" x14ac:dyDescent="0.25">
      <c r="A5" s="8"/>
      <c r="B5" s="8"/>
      <c r="C5" s="9">
        <f>IF(AND(B3&lt;=C19,B2&lt;=A24,B3&gt;=B19,B2&gt;A23),(((((((B3-B19)/50)*(C23-B23))+B23)-((((B3-B19)/50)*(C24-B24))+B24))*((B2-A23)/250)-(((((B3-B19)/50)*(C23-B23))+B23)))*(-1)),IF(AND(B3&lt;=D19,B2&lt;=A24,B3&gt;C19,B2&gt;A23),(((((((B3-C19)/50)*(D23-C23))+C23)-((((B3-C19)/50)*(D24-C24))+C24))*((B2-A23)/250)-(((((B3-C19)/50)*(D23-C23))+C23)))*(-1)),IF(AND(B3&lt;=E19,B2&lt;=A24,B3&gt;D19,B2&gt;A23),(((((((B3-D19)/50)*(E23-D23))+D23)-((((B3-D19)/50)*(E24-D24))+D24))*((B2-A23)/250)-(((((B3-D19)/50)*(E23-D23))+D23)))*(-1)),IF(AND(B3&lt;=F19,B2&lt;=A24,B3&gt;E19,B2&gt;A23),(((((((B3-E19)/50)*(F23-E23))+E23)-((((B3-E19)/50)*(F24-E24))+E24))*((B2-A23)/250)-(((((B3-E19)/50)*(F23-E23))+E23)))*(-1)),IF(AND(B3&lt;=G19,B2&lt;=A24,B3&gt;F19,B2&gt;A23),(((((((B3-F19)/50)*(G23-F23))+F23)-((((B3-F19)/50)*(G24-F24))+F24))*((B2-A23)/250)-(((((B3-F19)/50)*(G23-F23))+F23)))*(-1)),IF(AND(B3&lt;=H19,B2&lt;=A24,B3&gt;G19,B2&gt;A23),(((((((B3-G19)/50)*(H23-G23))+G23)-((((B3-G19)/50)*(H24-G24))+G24))*((B2-A23)/250)-(((((B3-G19)/50)*(H23-G23))+G23)))*(-1)),IF(AND(B3&lt;=I19,B2&lt;=A24,B3&gt;H19,B2&gt;A23),(((((((B3-H19)/50)*(I23-H23))+H23)-((((B3-H19)/50)*(I24-H24))+H24))*((B2-A23)/250)-(((((B3-H19)/50)*(I23-H23))+H23)))*(-1)),IF(AND(B3&lt;=J19,B2&lt;=A24,B3&gt;I19,B2&gt;A23),(((((((B3-I19)/50)*(J23-I23))+I23)-((((B3-I19)/50)*(J24-I24))+I24))*((B2-A23)/250)-(((((B3-I19)/50)*(J23-I23))+I23)))*(-1)),IF(AND(B3&lt;=K19,B2&lt;=A24,B3&gt;J19,B2&gt;A23),(((((((B3-J19)/50)*(K23-J23))+J23)-((((B3-J19)/50)*(K24-J24))+J24))*((B2-A23)/250)-(((((B3-J19)/50)*(K23-J23))+J23)))*(-1)),IF(AND(B3&lt;=L19,B2&lt;=A24,B3&gt;K19,B2&gt;A23),(((((((B3-K19)/50)*(L23-K23))+K23)-((((B3-K19)/50)*(L24-K24))+K24))*((B2-A23)/250)-(((((B3-K19)/50)*(L23-K23))+K23)))*(-1)),IF(AND(B3&lt;=M19,B2&lt;=A24,B3&gt;L19,B2&gt;A23),(((((((B3-L19)/50)*(M23-L23))+L23)-((((B3-L19)/50)*(M24-L24))+L24))*((B2-A23)/250)-(((((B3-L19)/50)*(M23-L23))+L23)))*(-1)),IF(AND(B3&lt;=N19,B2&lt;=A24,B3&gt;M19,B2&gt;A23),(((((((B3-M19)/50)*(N23-M23))+M23)-((((B3-M19)/50)*(N24-M24))+M24))*((B2-A23)/250)-(((((B3-M19)/50)*(N23-M23))+M23)))*(-1)),3333))))))))))))</f>
        <v>3333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1"/>
    </row>
    <row r="6" spans="1:17" x14ac:dyDescent="0.25">
      <c r="A6" s="8"/>
      <c r="B6" s="8"/>
      <c r="C6" s="9">
        <f>IF(AND(B3&lt;=C19,B2&lt;=A25,B3&gt;=B19,B2&gt;A24),(((((((B3-B19)/50)*(C24-B24))+B24)-((((B3-B19)/50)*(C25-B25))+B25))*((B2-A24)/250)-(((((B3-B19)/50)*(C24-B24))+B24)))*(-1)),IF(AND(B3&lt;=D19,B2&lt;=A25,B3&gt;C19,B2&gt;A24),(((((((B3-C19)/50)*(D24-C24))+C24)-((((B3-C19)/50)*(D25-C25))+C25))*((B2-A24)/250)-(((((B3-C19)/50)*(D24-C24))+C24)))*(-1)),IF(AND(B3&lt;=E19,B2&lt;=A25,B3&gt;D19,B2&gt;A24),(((((((B3-D19)/50)*(E24-D24))+D24)-((((B3-D19)/50)*(E25-D25))+D25))*((B2-A24)/250)-(((((B3-D19)/50)*(E24-D24))+D24)))*(-1)),IF(AND(B3&lt;=F19,B2&lt;=A25,B3&gt;E19,B2&gt;A24),(((((((B3-E19)/50)*(F24-E24))+E24)-((((B3-E19)/50)*(F25-E25))+E25))*((B2-A24)/250)-(((((B3-E19)/50)*(F24-E24))+E24)))*(-1)),IF(AND(B3&lt;=G19,B2&lt;=A25,B3&gt;F19,B2&gt;A24),(((((((B3-F19)/50)*(G24-F24))+F24)-((((B3-F19)/50)*(G25-F25))+F25))*((B2-A24)/250)-(((((B3-F19)/50)*(G24-F24))+F24)))*(-1)),IF(AND(B3&lt;=H19,B2&lt;=A25,B3&gt;G19,B2&gt;A24),(((((((B3-G19)/50)*(H24-G24))+G24)-((((B3-G19)/50)*(H25-G25))+G25))*((B2-A24)/250)-(((((B3-G19)/50)*(H24-G24))+G24)))*(-1)),IF(AND(B3&lt;=I19,B2&lt;=A25,B3&gt;H19,B2&gt;A24),(((((((B3-H19)/50)*(I24-H24))+H24)-((((B3-H19)/50)*(I25-H25))+H25))*((B2-A24)/250)-(((((B3-H19)/50)*(I24-H24))+H24)))*(-1)),IF(AND(B3&lt;=J19,B2&lt;=A25,B3&gt;I19,B2&gt;A24),(((((((B3-I19)/50)*(J24-I24))+I24)-((((B3-I19)/50)*(J25-I25))+I25))*((B2-A24)/250)-(((((B3-I19)/50)*(J24-I24))+I24)))*(-1)),IF(AND(B3&lt;=K19,B2&lt;=A25,B3&gt;J19,B2&gt;A24),(((((((B3-J19)/50)*(K24-J24))+J24)-((((B3-J19)/50)*(K25-J25))+J25))*((B2-A24)/250)-(((((B3-J19)/50)*(K24-J24))+J24)))*(-1)),IF(AND(B3&lt;=L19,B2&lt;=A25,B3&gt;K19,B2&gt;A24),(((((((B3-K19)/50)*(L24-K24))+K24)-((((B3-K19)/50)*(L25-K25))+K25))*((B2-A24)/250)-(((((B3-K19)/50)*(L24-K24))+K24)))*(-1)),IF(AND(B3&lt;=M19,B2&lt;=A25,B3&gt;L19,B2&gt;A24),(((((((B3-L19)/50)*(M24-L24))+L24)-((((B3-L19)/50)*(M25-L25))+L25))*((B2-A24)/250)-(((((B3-L19)/50)*(M24-L24))+L24)))*(-1)),IF(AND(B3&lt;=N19,B2&lt;=A25,B3&gt;M19,B2&gt;A24),(((((((B3-M19)/50)*(N24-M24))+M24)-((((B3-M19)/50)*(N25-M25))+M25))*((B2-A24)/250)-(((((B3-M19)/50)*(N24-M24))+M24)))*(-1)),3333))))))))))))</f>
        <v>3333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1"/>
    </row>
    <row r="7" spans="1:17" x14ac:dyDescent="0.25">
      <c r="A7" s="8"/>
      <c r="B7" s="8"/>
      <c r="C7" s="9">
        <f>IF(AND(B3&lt;=C19,B2&lt;=A26,B3&gt;=B19,B2&gt;A25),(((((((B3-B19)/50)*(C25-B25))+B25)-((((B3-B19)/50)*(C26-B26))+B26))*((B2-A25)/250)-(((((B3-B19)/50)*(C25-B25))+B25)))*(-1)),IF(AND(B3&lt;=D19,B2&lt;=A26,B3&gt;C19,B2&gt;A25),(((((((B3-C19)/50)*(D25-C25))+C25)-((((B3-C19)/50)*(D26-C26))+C26))*((B2-A25)/250)-(((((B3-C19)/50)*(D25-C25))+C25)))*(-1)),IF(AND(B3&lt;=E19,B2&lt;=A26,B3&gt;D19,B2&gt;A25),(((((((B3-D19)/50)*(E25-D25))+D25)-((((B3-D19)/50)*(E26-D26))+D26))*((B2-A25)/250)-(((((B3-D19)/50)*(E25-D25))+D25)))*(-1)),IF(AND(B3&lt;=F19,B2&lt;=A26,B3&gt;E19,B2&gt;A25),(((((((B3-E19)/50)*(F25-E25))+E25)-((((B3-E19)/50)*(F26-E26))+E26))*((B2-A25)/250)-(((((B3-E19)/50)*(F25-E25))+E25)))*(-1)),IF(AND(B3&lt;=G19,B2&lt;=A26,B3&gt;F19,B2&gt;A25),(((((((B3-F19)/50)*(G25-F25))+F25)-((((B3-F19)/50)*(G26-F26))+F26))*((B2-A25)/250)-(((((B3-F19)/50)*(G25-F25))+F25)))*(-1)),IF(AND(B3&lt;=H19,B2&lt;=A26,B3&gt;G19,B2&gt;A25),(((((((B3-G19)/50)*(H25-G25))+G25)-((((B3-G19)/50)*(H26-G26))+G26))*((B2-A25)/250)-(((((B3-G19)/50)*(H25-G25))+G25)))*(-1)),IF(AND(B3&lt;=I19,B2&lt;=A26,B3&gt;H19,B2&gt;A25),(((((((B3-H19)/50)*(I25-H25))+H25)-((((B3-H19)/50)*(I26-H26))+H26))*((B2-A25)/250)-(((((B3-H19)/50)*(I25-H25))+H25)))*(-1)),IF(AND(B3&lt;=J19,B2&lt;=A26,B3&gt;I19,B2&gt;A25),(((((((B3-I19)/50)*(J25-I25))+I25)-((((B3-I19)/50)*(J26-I26))+I26))*((B2-A25)/250)-(((((B3-I19)/50)*(J25-I25))+I25)))*(-1)),IF(AND(B3&lt;=K19,B2&lt;=A26,B3&gt;J19,B2&gt;A25),(((((((B3-J19)/50)*(K25-J25))+J25)-((((B3-J19)/50)*(K26-J26))+J26))*((B2-A25)/250)-(((((B3-J19)/50)*(K25-J25))+J25)))*(-1)),IF(AND(B3&lt;=L19,B2&lt;=A26,B3&gt;K19,B2&gt;A25),(((((((B3-K19)/50)*(L25-K25))+K25)-((((B3-K19)/50)*(L26-K26))+K26))*((B2-A25)/250)-(((((B3-K19)/50)*(L25-K25))+K25)))*(-1)),IF(AND(B3&lt;=M19,B2&lt;=A26,B3&gt;L19,B2&gt;A25),(((((((B3-L19)/50)*(M25-L25))+L25)-((((B3-L19)/50)*(M26-L26))+L26))*((B2-A25)/250)-(((((B3-L19)/50)*(M25-L25))+L25)))*(-1)),IF(AND(B3&lt;=N19,B2&lt;=A26,B3&gt;M19,B2&gt;A25),(((((((B3-M19)/50)*(N25-M25))+M25)-((((B3-M19)/50)*(N26-M26))+M26))*((B2-A25)/250)-(((((B3-M19)/50)*(N25-M25))+M25)))*(-1)),3333))))))))))))</f>
        <v>3333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1"/>
    </row>
    <row r="8" spans="1:17" x14ac:dyDescent="0.25">
      <c r="A8" s="8"/>
      <c r="B8" s="8"/>
      <c r="C8" s="9">
        <f>IF(AND(B3&lt;=C19,B2&lt;=A27,B3&gt;=B19,B2&gt;A26),(((((((B3-B19)/50)*(C26-B26))+B26)-((((B3-B19)/50)*(C27-B27))+B27))*((B2-A26)/250)-(((((B3-B19)/50)*(C26-B26))+B26)))*(-1)),IF(AND(B3&lt;=D19,B2&lt;=A27,B3&gt;C19,B2&gt;A26),(((((((B3-C19)/50)*(D26-C26))+C26)-((((B3-C19)/50)*(D27-C27))+C27))*((B2-A26)/250)-(((((B3-C19)/50)*(D26-C26))+C26)))*(-1)),IF(AND(B3&lt;=E19,B2&lt;=A27,B3&gt;D19,B2&gt;A26),(((((((B3-D19)/50)*(E26-D26))+D26)-((((B3-D19)/50)*(E27-D27))+D27))*((B2-A26)/250)-(((((B3-D19)/50)*(E26-D26))+D26)))*(-1)),IF(AND(B3&lt;=F19,B2&lt;=A27,B3&gt;E19,B2&gt;A26),(((((((B3-E19)/50)*(F26-E26))+E26)-((((B3-E19)/50)*(F27-E27))+E27))*((B2-A26)/250)-(((((B3-E19)/50)*(F26-E26))+E26)))*(-1)),IF(AND(B3&lt;=G19,B2&lt;=A27,B3&gt;F19,B2&gt;A26),(((((((B3-F19)/50)*(G26-F26))+F26)-((((B3-F19)/50)*(G27-F27))+F27))*((B2-A26)/250)-(((((B3-F19)/50)*(G26-F26))+F26)))*(-1)),IF(AND(B3&lt;=H19,B2&lt;=A27,B3&gt;G19,B2&gt;A26),(((((((B3-G19)/50)*(H26-G26))+G26)-((((B3-G19)/50)*(H27-G27))+G27))*((B2-A26)/250)-(((((B3-G19)/50)*(H26-G26))+G26)))*(-1)),IF(AND(B3&lt;=I19,B2&lt;=A27,B3&gt;H19,B2&gt;A26),(((((((B3-H19)/50)*(I26-H26))+H26)-((((B3-H19)/50)*(I27-H27))+H27))*((B2-A26)/250)-(((((B3-H19)/50)*(I26-H26))+H26)))*(-1)),IF(AND(B3&lt;=J19,B2&lt;=A27,B3&gt;I19,B2&gt;A26),(((((((B3-I19)/50)*(J26-I26))+I26)-((((B3-I19)/50)*(J27-I27))+I27))*((B2-A26)/250)-(((((B3-I19)/50)*(J26-I26))+I26)))*(-1)),IF(AND(B3&lt;=K19,B2&lt;=A27,B3&gt;J19,B2&gt;A26),(((((((B3-J19)/50)*(K26-J26))+J26)-((((B3-J19)/50)*(K27-J27))+J27))*((B2-A26)/250)-(((((B3-J19)/50)*(K26-J26))+J26)))*(-1)),IF(AND(B3&lt;=L19,B2&lt;=A27,B3&gt;K19,B2&gt;A26),(((((((B3-K19)/50)*(L26-K26))+K26)-((((B3-K19)/50)*(L27-K27))+K27))*((B2-A26)/250)-(((((B3-K19)/50)*(L26-K26))+K26)))*(-1)),IF(AND(B3&lt;=M19,B2&lt;=A27,B3&gt;L19,B2&gt;A26),(((((((B3-L19)/50)*(M26-L26))+L26)-((((B3-L19)/50)*(M27-L27))+L27))*((B2-A26)/250)-(((((B3-L19)/50)*(M26-L26))+L26)))*(-1)),IF(AND(B3&lt;=N19,B2&lt;=A27,B3&gt;M19,B2&gt;A26),(((((((B3-M19)/50)*(N26-M26))+M26)-((((B3-M19)/50)*(N27-M27))+M27))*((B2-A26)/250)-(((((B3-M19)/50)*(N26-M26))+M26)))*(-1)),3333))))))))))))</f>
        <v>3333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"/>
    </row>
    <row r="9" spans="1:17" x14ac:dyDescent="0.25">
      <c r="A9" s="8"/>
      <c r="B9" s="8"/>
      <c r="C9" s="9">
        <f>IF(AND(B3&lt;=C19,B2&lt;=A28,B3&gt;=B19,B2&gt;A27),(((((((B3-B19)/50)*(C27-B27))+B27)-((((B3-B19)/50)*(C28-B28))+B28))*((B2-A27)/250)-(((((B3-B19)/50)*(C27-B27))+B27)))*(-1)),IF(AND(B3&lt;=D19,B2&lt;=A28,B3&gt;C19,B2&gt;A27),(((((((B3-C19)/50)*(D27-C27))+C27)-((((B3-C19)/50)*(D28-C28))+C28))*((B2-A27)/250)-(((((B3-C19)/50)*(D27-C27))+C27)))*(-1)),IF(AND(B3&lt;=E19,B2&lt;=A28,B3&gt;D19,B2&gt;A27),(((((((B3-D19)/50)*(E27-D27))+D27)-((((B3-D19)/50)*(E28-D28))+D28))*((B2-A27)/250)-(((((B3-D19)/50)*(E27-D27))+D27)))*(-1)),IF(AND(B3&lt;=F19,B2&lt;=A28,B3&gt;E19,B2&gt;A27),(((((((B3-E19)/50)*(F27-E27))+E27)-((((B3-E19)/50)*(F28-E28))+E28))*((B2-A27)/250)-(((((B3-E19)/50)*(F27-E27))+E27)))*(-1)),IF(AND(B3&lt;=G19,B2&lt;=A28,B3&gt;F19,B2&gt;A27),(((((((B3-F19)/50)*(G27-F27))+F27)-((((B3-F19)/50)*(G28-F28))+F28))*((B2-A27)/250)-(((((B3-F19)/50)*(G27-F27))+F27)))*(-1)),IF(AND(B3&lt;=H19,B2&lt;=A28,B3&gt;G19,B2&gt;A27),(((((((B3-G19)/50)*(H27-G27))+G27)-((((B3-G19)/50)*(H28-G28))+G28))*((B2-A27)/250)-(((((B3-G19)/50)*(H27-G27))+G27)))*(-1)),IF(AND(B3&lt;=I19,B2&lt;=A28,B3&gt;H19,B2&gt;A27),(((((((B3-H19)/50)*(I27-H27))+H27)-((((B3-H19)/50)*(I28-H28))+H28))*((B2-A27)/250)-(((((B3-H19)/50)*(I27-H27))+H27)))*(-1)),IF(AND(B3&lt;=J19,B2&lt;=A28,B3&gt;I19,B2&gt;A27),(((((((B3-I19)/50)*(J27-I27))+I27)-((((B3-I19)/50)*(J28-I28))+I28))*((B2-A27)/250)-(((((B3-I19)/50)*(J27-I27))+I27)))*(-1)),IF(AND(B3&lt;=K19,B2&lt;=A28,B3&gt;J19,B2&gt;A27),(((((((B3-J19)/50)*(K27-J27))+J27)-((((B3-J19)/50)*(K28-J28))+J28))*((B2-A27)/250)-(((((B3-J19)/50)*(K27-J27))+J27)))*(-1)),IF(AND(B3&lt;=L19,B2&lt;=A28,B3&gt;K19,B2&gt;A27),(((((((B3-K19)/50)*(L27-K27))+K27)-((((B3-K19)/50)*(L28-K28))+K28))*((B2-A27)/250)-(((((B3-K19)/50)*(L27-K27))+K27)))*(-1)),IF(AND(B3&lt;=M19,B2&lt;=A28,B3&gt;L19,B2&gt;A27),(((((((B3-L19)/50)*(M27-L27))+L27)-((((B3-L19)/50)*(M28-L28))+L28))*((B2-A27)/250)-(((((B3-L19)/50)*(M27-L27))+L27)))*(-1)),IF(AND(B3&lt;=N19,B2&lt;=A28,B3&gt;M19,B2&gt;A27),(((((((B3-M19)/50)*(N27-M27))+M27)-((((B3-M19)/50)*(N28-M28))+M28))*((B2-A27)/250)-(((((B3-M19)/50)*(N27-M27))+M27)))*(-1)),3333))))))))))))</f>
        <v>3333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1"/>
    </row>
    <row r="10" spans="1:17" x14ac:dyDescent="0.25">
      <c r="A10" s="8"/>
      <c r="B10" s="8"/>
      <c r="C10" s="9">
        <f>IF(AND(B3&lt;=C19,B2&lt;=A29,B3&gt;=B19,B2&gt;A28),(((((((B3-B19)/50)*(C28-B28))+B28)-((((B3-B19)/50)*(C29-B29))+B29))*((B2-A28)/250)-(((((B3-B19)/50)*(C28-B28))+B28)))*(-1)),IF(AND(B3&lt;=D19,B2&lt;=A29,B3&gt;C19,B2&gt;A28),(((((((B3-C19)/50)*(D28-C28))+C28)-((((B3-C19)/50)*(D29-C29))+C29))*((B2-A28)/250)-(((((B3-C19)/50)*(D28-C28))+C28)))*(-1)),IF(AND(B3&lt;=E19,B2&lt;=A29,B3&gt;D19,B2&gt;A28),(((((((B3-D19)/50)*(E28-D28))+D28)-((((B3-D19)/50)*(E29-D29))+D29))*((B2-A28)/250)-(((((B3-D19)/50)*(E28-D28))+D28)))*(-1)),IF(AND(B3&lt;=F19,B2&lt;=A29,B3&gt;E19,B2&gt;A28),(((((((B3-E19)/50)*(F28-E28))+E28)-((((B3-E19)/50)*(F29-E29))+E29))*((B2-A28)/250)-(((((B3-E19)/50)*(F28-E28))+E28)))*(-1)),IF(AND(B3&lt;=G19,B2&lt;=A29,B3&gt;F19,B2&gt;A28),(((((((B3-F19)/50)*(G28-F28))+F28)-((((B3-F19)/50)*(G29-F29))+F29))*((B2-A28)/250)-(((((B3-F19)/50)*(G28-F28))+F28)))*(-1)),IF(AND(B3&lt;=H19,B2&lt;=A29,B3&gt;G19,B2&gt;A28),(((((((B3-G19)/50)*(H28-G28))+G28)-((((B3-G19)/50)*(H29-G29))+G29))*((B2-A28)/250)-(((((B3-G19)/50)*(H28-G28))+G28)))*(-1)),IF(AND(B3&lt;=I19,B2&lt;=A29,B3&gt;H19,B2&gt;A28),(((((((B3-H19)/50)*(I28-H28))+H28)-((((B3-H19)/50)*(I29-H29))+H29))*((B2-A28)/250)-(((((B3-H19)/50)*(I28-H28))+H28)))*(-1)),IF(AND(B3&lt;=J19,B2&lt;=A29,B3&gt;I19,B2&gt;A28),(((((((B3-I19)/50)*(J28-I28))+I28)-((((B3-I19)/50)*(J29-I29))+I29))*((B2-A28)/250)-(((((B3-I19)/50)*(J28-I28))+I28)))*(-1)),IF(AND(B3&lt;=K19,B2&lt;=A29,B3&gt;J19,B2&gt;A28),(((((((B3-J19)/50)*(K28-J28))+J28)-((((B3-J19)/50)*(K29-J29))+J29))*((B2-A28)/250)-(((((B3-J19)/50)*(K28-J28))+J28)))*(-1)),IF(AND(B3&lt;=L19,B2&lt;=A29,B3&gt;K19,B2&gt;A28),(((((((B3-K19)/50)*(L28-K28))+K28)-((((B3-K19)/50)*(L29-K29))+K29))*((B2-A28)/250)-(((((B3-K19)/50)*(L28-K28))+K28)))*(-1)),IF(AND(B3&lt;=M19,B2&lt;=A29,B3&gt;L19,B2&gt;A28),(((((((B3-L19)/50)*(M28-L28))+L28)-((((B3-L19)/50)*(M29-L29))+L29))*((B2-A28)/250)-(((((B3-L19)/50)*(M28-L28))+L28)))*(-1)),IF(AND(B3&lt;=N19,B2&lt;=A29,B3&gt;M19,B2&gt;A28),(((((((B3-M19)/50)*(N28-M28))+M28)-((((B3-M19)/50)*(N29-M29))+M29))*((B2-A28)/250)-(((((B3-M19)/50)*(N28-M28))+M28)))*(-1)),3333))))))))))))</f>
        <v>3333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10"/>
      <c r="P10" s="8"/>
      <c r="Q10" s="1"/>
    </row>
    <row r="11" spans="1:17" x14ac:dyDescent="0.25">
      <c r="A11" s="8"/>
      <c r="B11" s="8"/>
      <c r="C11" s="9">
        <f>IF(AND(B3&lt;=C19,B2&lt;=A30,B3&gt;=B19,B2&gt;A29),(((((((B3-B19)/50)*(C29-B29))+B29)-((((B3-B19)/50)*(C30-B30))+B30))*((B2-A29)/250)-(((((B3-B19)/50)*(C29-B29))+B29)))*(-1)),IF(AND(B3&lt;=D19,B2&lt;=A30,B3&gt;C19,B2&gt;A29),(((((((B3-C19)/50)*(D29-C29))+C29)-((((B3-C19)/50)*(D30-C30))+C30))*((B2-A29)/250)-(((((B3-C19)/50)*(D29-C29))+C29)))*(-1)),IF(AND(B3&lt;=E19,B2&lt;=A30,B3&gt;D19,B2&gt;A29),(((((((B3-D19)/50)*(E29-D29))+D29)-((((B3-D19)/50)*(E30-D30))+D30))*((B2-A29)/250)-(((((B3-D19)/50)*(E29-D29))+D29)))*(-1)),IF(AND(B3&lt;=F19,B2&lt;=A30,B3&gt;E19,B2&gt;A29),(((((((B3-E19)/50)*(F29-E29))+E29)-((((B3-E19)/50)*(F30-E30))+E30))*((B2-A29)/250)-(((((B3-E19)/50)*(F29-E29))+E29)))*(-1)),IF(AND(B3&lt;=G19,B2&lt;=A30,B3&gt;F19,B2&gt;A29),(((((((B3-F19)/50)*(G29-F29))+F29)-((((B3-F19)/50)*(G30-F30))+F30))*((B2-A29)/250)-(((((B3-F19)/50)*(G29-F29))+F29)))*(-1)),IF(AND(B3&lt;=H19,B2&lt;=A30,B3&gt;G19,B2&gt;A29),(((((((B3-G19)/50)*(H29-G29))+G29)-((((B3-G19)/50)*(H30-G30))+G30))*((B2-A29)/250)-(((((B3-G19)/50)*(H29-G29))+G29)))*(-1)),IF(AND(B3&lt;=I19,B2&lt;=A30,B3&gt;H19,B2&gt;A29),(((((((B3-H19)/50)*(I29-H29))+H29)-((((B3-H19)/50)*(I30-H30))+H30))*((B2-A29)/250)-(((((B3-H19)/50)*(I29-H29))+H29)))*(-1)),IF(AND(B3&lt;=J19,B2&lt;=A30,B3&gt;I19,B2&gt;A29),(((((((B3-I19)/50)*(J29-I29))+I29)-((((B3-I19)/50)*(J30-I30))+I30))*((B2-A29)/250)-(((((B3-I19)/50)*(J29-I29))+I29)))*(-1)),IF(AND(B3&lt;=K19,B2&lt;=A30,B3&gt;J19,B2&gt;A29),(((((((B3-J19)/50)*(K29-J29))+J29)-((((B3-J19)/50)*(K30-J30))+J30))*((B2-A29)/250)-(((((B3-J19)/50)*(K29-J29))+J29)))*(-1)),IF(AND(B3&lt;=L19,B2&lt;=A30,B3&gt;K19,B2&gt;A29),(((((((B3-K19)/50)*(L29-K29))+K29)-((((B3-K19)/50)*(L30-K30))+K30))*((B2-A29)/250)-(((((B3-K19)/50)*(L29-K29))+K29)))*(-1)),IF(AND(B3&lt;=M19,B2&lt;=A30,B3&gt;L19,B2&gt;A29),(((((((B3-L19)/50)*(M29-L29))+L29)-((((B3-L19)/50)*(M30-L30))+L30))*((B2-A29)/250)-(((((B3-L19)/50)*(M29-L29))+L29)))*(-1)),IF(AND(B3&lt;=N19,B2&lt;=A30,B3&gt;M19,B2&gt;A29),(((((((B3-M19)/50)*(N29-M29))+M29)-((((B3-M19)/50)*(N30-M30))+M30))*((B2-A29)/250)-(((((B3-M19)/50)*(N29-M29))+M29)))*(-1)),3333))))))))))))</f>
        <v>3333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10"/>
      <c r="P11" s="8"/>
      <c r="Q11" s="1"/>
    </row>
    <row r="12" spans="1:17" x14ac:dyDescent="0.25">
      <c r="A12" s="8"/>
      <c r="B12" s="8"/>
      <c r="C12" s="9">
        <f>IF(AND(B3&lt;=C19,B2&lt;=A31,B3&gt;=B19,B2&gt;A30),(((((((B3-B19)/50)*(C30-B30))+B30)-((((B3-B19)/50)*(C31-B31))+B31))*((B2-A30)/250)-(((((B3-B19)/50)*(C30-B30))+B30)))*(-1)),IF(AND(B3&lt;=D19,B2&lt;=A31,B3&gt;C19,B2&gt;A30),(((((((B3-C19)/50)*(D30-C30))+C30)-((((B3-C19)/50)*(D31-C31))+C31))*((B2-A30)/250)-(((((B3-C19)/50)*(D30-C30))+C30)))*(-1)),IF(AND(B3&lt;=E19,B2&lt;=A31,B3&gt;D19,B2&gt;A30),(((((((B3-D19)/50)*(E30-D30))+D30)-((((B3-D19)/50)*(E31-D31))+D31))*((B2-A30)/250)-(((((B3-D19)/50)*(E30-D30))+D30)))*(-1)),IF(AND(B3&lt;=F19,B2&lt;=A31,B3&gt;E19,B2&gt;A30),(((((((B3-E19)/50)*(F30-E30))+E30)-((((B3-E19)/50)*(F31-E31))+E31))*((B2-A30)/250)-(((((B3-E19)/50)*(F30-E30))+E30)))*(-1)),IF(AND(B3&lt;=G19,B2&lt;=A31,B3&gt;F19,B2&gt;A30),(((((((B3-F19)/50)*(G30-F30))+F30)-((((B3-F19)/50)*(G31-F31))+F31))*((B2-A30)/250)-(((((B3-F19)/50)*(G30-F30))+F30)))*(-1)),IF(AND(B3&lt;=H19,B2&lt;=A31,B3&gt;G19,B2&gt;A30),(((((((B3-G19)/50)*(H30-G30))+G30)-((((B3-G19)/50)*(H31-G31))+G31))*((B2-A30)/250)-(((((B3-G19)/50)*(H30-G30))+G30)))*(-1)),IF(AND(B3&lt;=I19,B2&lt;=A31,B3&gt;H19,B2&gt;A30),(((((((B3-H19)/50)*(I30-H30))+H30)-((((B3-H19)/50)*(I31-H31))+H31))*((B2-A30)/250)-(((((B3-H19)/50)*(I30-H30))+H30)))*(-1)),IF(AND(B3&lt;=J19,B2&lt;=A31,B3&gt;I19,B2&gt;A30),(((((((B3-I19)/50)*(J30-I30))+I30)-((((B3-I19)/50)*(J31-I31))+I31))*((B2-A30)/250)-(((((B3-I19)/50)*(J30-I30))+I30)))*(-1)),IF(AND(B3&lt;=K19,B2&lt;=A31,B3&gt;J19,B2&gt;A30),(((((((B3-J19)/50)*(K30-J30))+J30)-((((B3-J19)/50)*(K31-J31))+J31))*((B2-A30)/250)-(((((B3-J19)/50)*(K30-J30))+J30)))*(-1)),IF(AND(B3&lt;=L19,B2&lt;=A31,B3&gt;K19,B2&gt;A30),(((((((B3-K19)/50)*(L30-K30))+K30)-((((B3-K19)/50)*(L31-K31))+K31))*((B2-A30)/250)-(((((B3-K19)/50)*(L30-K30))+K30)))*(-1)),IF(AND(B3&lt;=M19,B2&lt;=A31,B3&gt;L19,B2&gt;A30),(((((((B3-L19)/50)*(M30-L30))+L30)-((((B3-L19)/50)*(M31-L31))+L31))*((B2-A30)/250)-(((((B3-L19)/50)*(M30-L30))+L30)))*(-1)),IF(AND(B3&lt;=N19,B2&lt;=A31,B3&gt;M19,B2&gt;A30),(((((((B3-M19)/50)*(N30-M30))+M30)-((((B3-M19)/50)*(N31-M31))+M31))*((B2-A30)/250)-(((((B3-M19)/50)*(N30-M30))+M30)))*(-1)),3333))))))))))))</f>
        <v>3333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10"/>
      <c r="P12" s="8"/>
      <c r="Q12" s="1"/>
    </row>
    <row r="13" spans="1:17" x14ac:dyDescent="0.25">
      <c r="A13" s="8"/>
      <c r="B13" s="8"/>
      <c r="C13" s="11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10"/>
      <c r="P13" s="8"/>
      <c r="Q13" s="1"/>
    </row>
    <row r="14" spans="1:17" x14ac:dyDescent="0.25">
      <c r="A14" s="8"/>
      <c r="B14" s="8"/>
      <c r="C14" s="11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10"/>
      <c r="P14" s="8"/>
      <c r="Q14" s="1"/>
    </row>
    <row r="15" spans="1:17" x14ac:dyDescent="0.25">
      <c r="A15" s="8"/>
      <c r="B15" s="8"/>
      <c r="C15" s="11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10"/>
      <c r="P15" s="8"/>
      <c r="Q15" s="1"/>
    </row>
    <row r="16" spans="1:17" x14ac:dyDescent="0.25">
      <c r="A16" s="8"/>
      <c r="B16" s="8"/>
      <c r="C16" s="11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10"/>
      <c r="P16" s="8"/>
      <c r="Q16" s="1"/>
    </row>
    <row r="17" spans="1:17" x14ac:dyDescent="0.25">
      <c r="A17" s="8"/>
      <c r="B17" s="10"/>
      <c r="C17" s="10"/>
      <c r="D17" s="10"/>
      <c r="E17" s="10"/>
      <c r="F17" s="10" t="s">
        <v>0</v>
      </c>
      <c r="G17" s="10"/>
      <c r="H17" s="10"/>
      <c r="I17" s="10"/>
      <c r="J17" s="10"/>
      <c r="K17" s="10"/>
      <c r="L17" s="10"/>
      <c r="M17" s="10"/>
      <c r="N17" s="10"/>
      <c r="O17" s="10"/>
      <c r="P17" s="8"/>
      <c r="Q17" s="1"/>
    </row>
    <row r="18" spans="1:17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1"/>
    </row>
    <row r="19" spans="1:17" x14ac:dyDescent="0.25">
      <c r="A19" s="8"/>
      <c r="B19" s="8">
        <v>0</v>
      </c>
      <c r="C19" s="8">
        <v>50</v>
      </c>
      <c r="D19" s="8">
        <v>100</v>
      </c>
      <c r="E19" s="8">
        <v>150</v>
      </c>
      <c r="F19" s="8">
        <v>200</v>
      </c>
      <c r="G19" s="8">
        <v>250</v>
      </c>
      <c r="H19" s="8">
        <v>300</v>
      </c>
      <c r="I19" s="8">
        <v>350</v>
      </c>
      <c r="J19" s="8">
        <v>400</v>
      </c>
      <c r="K19" s="8">
        <v>450</v>
      </c>
      <c r="L19" s="8">
        <v>500</v>
      </c>
      <c r="M19" s="8">
        <v>550</v>
      </c>
      <c r="N19" s="8">
        <v>600</v>
      </c>
      <c r="O19" s="8"/>
      <c r="P19" s="8"/>
      <c r="Q19" s="1"/>
    </row>
    <row r="20" spans="1:17" x14ac:dyDescent="0.25">
      <c r="A20" s="8">
        <v>0</v>
      </c>
      <c r="B20" s="10">
        <v>0.99990000000000001</v>
      </c>
      <c r="C20" s="10">
        <v>0.99990299999999999</v>
      </c>
      <c r="D20" s="10">
        <v>0.99991099999999999</v>
      </c>
      <c r="E20" s="10">
        <v>0.99992599999999998</v>
      </c>
      <c r="F20" s="10">
        <v>0.999946</v>
      </c>
      <c r="G20" s="10">
        <v>0.99997100000000005</v>
      </c>
      <c r="H20" s="10">
        <v>1.000003</v>
      </c>
      <c r="I20" s="10">
        <v>1.00004</v>
      </c>
      <c r="J20" s="10">
        <v>1.0000830000000001</v>
      </c>
      <c r="K20" s="10">
        <v>1.0001310000000001</v>
      </c>
      <c r="L20" s="10">
        <v>1.000186</v>
      </c>
      <c r="M20" s="10">
        <v>1.0002450000000001</v>
      </c>
      <c r="N20" s="10">
        <v>1.000311</v>
      </c>
      <c r="O20" s="8"/>
      <c r="P20" s="8"/>
      <c r="Q20" s="1"/>
    </row>
    <row r="21" spans="1:17" x14ac:dyDescent="0.25">
      <c r="A21" s="8">
        <v>250</v>
      </c>
      <c r="B21" s="10">
        <v>0.999888</v>
      </c>
      <c r="C21" s="10">
        <v>0.99989099999999997</v>
      </c>
      <c r="D21" s="10">
        <v>0.99989899999999998</v>
      </c>
      <c r="E21" s="10">
        <v>0.99991399999999997</v>
      </c>
      <c r="F21" s="10">
        <v>0.99993399999999999</v>
      </c>
      <c r="G21" s="10">
        <v>0.99995900000000004</v>
      </c>
      <c r="H21" s="10">
        <v>0.99999099999999996</v>
      </c>
      <c r="I21" s="10">
        <v>1.0000279999999999</v>
      </c>
      <c r="J21" s="10">
        <v>1.0000709999999999</v>
      </c>
      <c r="K21" s="10">
        <v>1.000119</v>
      </c>
      <c r="L21" s="10">
        <v>1.0001739999999999</v>
      </c>
      <c r="M21" s="10">
        <v>1.0002340000000001</v>
      </c>
      <c r="N21" s="10">
        <v>1.000299</v>
      </c>
      <c r="O21" s="8"/>
      <c r="P21" s="8"/>
      <c r="Q21" s="1"/>
    </row>
    <row r="22" spans="1:17" x14ac:dyDescent="0.25">
      <c r="A22" s="8">
        <v>500</v>
      </c>
      <c r="B22" s="10">
        <v>0.99987599999999999</v>
      </c>
      <c r="C22" s="10">
        <v>0.99987899999999996</v>
      </c>
      <c r="D22" s="10">
        <v>0.999888</v>
      </c>
      <c r="E22" s="10">
        <v>0.99990199999999996</v>
      </c>
      <c r="F22" s="10">
        <v>0.99992199999999998</v>
      </c>
      <c r="G22" s="10">
        <v>0.99994700000000003</v>
      </c>
      <c r="H22" s="10">
        <v>0.99997899999999995</v>
      </c>
      <c r="I22" s="10">
        <v>1.000016</v>
      </c>
      <c r="J22" s="10">
        <v>1.000059</v>
      </c>
      <c r="K22" s="10">
        <v>1.0001070000000001</v>
      </c>
      <c r="L22" s="10">
        <v>1.000162</v>
      </c>
      <c r="M22" s="10">
        <v>1.0002219999999999</v>
      </c>
      <c r="N22" s="10">
        <v>1.0002869999999999</v>
      </c>
      <c r="O22" s="8"/>
      <c r="P22" s="8"/>
      <c r="Q22" s="1"/>
    </row>
    <row r="23" spans="1:17" x14ac:dyDescent="0.25">
      <c r="A23" s="8">
        <v>750</v>
      </c>
      <c r="B23" s="10">
        <v>0.99986399999999998</v>
      </c>
      <c r="C23" s="10">
        <v>0.99986699999999995</v>
      </c>
      <c r="D23" s="10">
        <v>0.99987599999999999</v>
      </c>
      <c r="E23" s="10">
        <v>0.99988999999999995</v>
      </c>
      <c r="F23" s="10">
        <v>0.99990999999999997</v>
      </c>
      <c r="G23" s="10">
        <v>0.99993600000000005</v>
      </c>
      <c r="H23" s="10">
        <v>0.99996700000000005</v>
      </c>
      <c r="I23" s="10">
        <v>1.0000039999999999</v>
      </c>
      <c r="J23" s="10">
        <v>1.0000469999999999</v>
      </c>
      <c r="K23" s="10">
        <v>1.000095</v>
      </c>
      <c r="L23" s="10">
        <v>1.0001500000000001</v>
      </c>
      <c r="M23" s="10">
        <v>1.00021</v>
      </c>
      <c r="N23" s="10">
        <v>1.000275</v>
      </c>
      <c r="O23" s="8"/>
      <c r="P23" s="8"/>
      <c r="Q23" s="1"/>
    </row>
    <row r="24" spans="1:17" x14ac:dyDescent="0.25">
      <c r="A24" s="8">
        <v>1000</v>
      </c>
      <c r="B24" s="10">
        <v>0.99985199999999996</v>
      </c>
      <c r="C24" s="10">
        <v>0.99985500000000005</v>
      </c>
      <c r="D24" s="10">
        <v>0.99986399999999998</v>
      </c>
      <c r="E24" s="10">
        <v>0.99987800000000004</v>
      </c>
      <c r="F24" s="10">
        <v>0.99989799999999995</v>
      </c>
      <c r="G24" s="10">
        <v>0.99992400000000004</v>
      </c>
      <c r="H24" s="10">
        <v>0.99995500000000004</v>
      </c>
      <c r="I24" s="10">
        <v>0.99999199999999999</v>
      </c>
      <c r="J24" s="10">
        <v>1.000035</v>
      </c>
      <c r="K24" s="10">
        <v>1.0000830000000001</v>
      </c>
      <c r="L24" s="10">
        <v>1.000138</v>
      </c>
      <c r="M24" s="10">
        <v>1.0001979999999999</v>
      </c>
      <c r="N24" s="10">
        <v>1.0002629999999999</v>
      </c>
      <c r="O24" s="8"/>
      <c r="P24" s="8"/>
      <c r="Q24" s="1"/>
    </row>
    <row r="25" spans="1:17" x14ac:dyDescent="0.25">
      <c r="A25" s="8">
        <v>1250</v>
      </c>
      <c r="B25" s="10">
        <v>0.99983999999999995</v>
      </c>
      <c r="C25" s="10">
        <v>0.99984300000000004</v>
      </c>
      <c r="D25" s="10">
        <v>0.99985199999999996</v>
      </c>
      <c r="E25" s="10">
        <v>0.99986399999999998</v>
      </c>
      <c r="F25" s="10">
        <v>0.99988600000000005</v>
      </c>
      <c r="G25" s="10">
        <v>0.99991200000000002</v>
      </c>
      <c r="H25" s="10">
        <v>0.99994300000000003</v>
      </c>
      <c r="I25" s="10">
        <v>0.99997999999999998</v>
      </c>
      <c r="J25" s="10">
        <v>1.0000230000000001</v>
      </c>
      <c r="K25" s="10">
        <v>1.0000720000000001</v>
      </c>
      <c r="L25" s="10">
        <v>1.0001260000000001</v>
      </c>
      <c r="M25" s="10">
        <v>1.000186</v>
      </c>
      <c r="N25" s="10">
        <v>1.000251</v>
      </c>
      <c r="O25" s="8"/>
      <c r="P25" s="8" t="s">
        <v>3</v>
      </c>
      <c r="Q25" s="1"/>
    </row>
    <row r="26" spans="1:17" x14ac:dyDescent="0.25">
      <c r="A26" s="8">
        <v>1500</v>
      </c>
      <c r="B26" s="10">
        <v>0.99982800000000005</v>
      </c>
      <c r="C26" s="10">
        <v>0.99983100000000003</v>
      </c>
      <c r="D26" s="10">
        <v>0.99983999999999995</v>
      </c>
      <c r="E26" s="10">
        <v>0.99985400000000002</v>
      </c>
      <c r="F26" s="10">
        <v>0.99987400000000004</v>
      </c>
      <c r="G26" s="10">
        <v>0.99990000000000001</v>
      </c>
      <c r="H26" s="10">
        <v>0.99993100000000001</v>
      </c>
      <c r="I26" s="10">
        <v>0.99996799999999997</v>
      </c>
      <c r="J26" s="10">
        <v>1.000011</v>
      </c>
      <c r="K26" s="10">
        <v>1.0000599999999999</v>
      </c>
      <c r="L26" s="10">
        <v>1.0001139999999999</v>
      </c>
      <c r="M26" s="10">
        <v>1.0001739999999999</v>
      </c>
      <c r="N26" s="10">
        <v>1.0002390000000001</v>
      </c>
      <c r="O26" s="8"/>
      <c r="P26" s="8"/>
      <c r="Q26" s="1"/>
    </row>
    <row r="27" spans="1:17" x14ac:dyDescent="0.25">
      <c r="A27" s="8">
        <v>1750</v>
      </c>
      <c r="B27" s="10">
        <v>0.99981600000000004</v>
      </c>
      <c r="C27" s="10">
        <v>0.99981900000000001</v>
      </c>
      <c r="D27" s="10">
        <v>0.99982800000000005</v>
      </c>
      <c r="E27" s="10">
        <v>0.99984200000000001</v>
      </c>
      <c r="F27" s="10">
        <v>0.99986200000000003</v>
      </c>
      <c r="G27" s="10">
        <v>0.999888</v>
      </c>
      <c r="H27" s="10">
        <v>0.999919</v>
      </c>
      <c r="I27" s="10">
        <v>0.99995599999999996</v>
      </c>
      <c r="J27" s="10">
        <v>0.99999899999999997</v>
      </c>
      <c r="K27" s="10">
        <v>1.000048</v>
      </c>
      <c r="L27" s="10">
        <v>1.000102</v>
      </c>
      <c r="M27" s="10">
        <v>1.000162</v>
      </c>
      <c r="N27" s="10">
        <v>1.000227</v>
      </c>
      <c r="O27" s="8"/>
      <c r="P27" s="8"/>
      <c r="Q27" s="1"/>
    </row>
    <row r="28" spans="1:17" x14ac:dyDescent="0.25">
      <c r="A28" s="8">
        <v>2000</v>
      </c>
      <c r="B28" s="10">
        <v>0.99980400000000003</v>
      </c>
      <c r="C28" s="10">
        <v>0.999807</v>
      </c>
      <c r="D28" s="10">
        <v>0.99981600000000004</v>
      </c>
      <c r="E28" s="10">
        <v>0.99983</v>
      </c>
      <c r="F28" s="10">
        <v>0.99985000000000002</v>
      </c>
      <c r="G28" s="10">
        <v>0.99987599999999999</v>
      </c>
      <c r="H28" s="10">
        <v>0.99990699999999999</v>
      </c>
      <c r="I28" s="10">
        <v>0.99994400000000006</v>
      </c>
      <c r="J28" s="10">
        <v>0.99998699999999996</v>
      </c>
      <c r="K28" s="10">
        <v>1.0000359999999999</v>
      </c>
      <c r="L28" s="10">
        <v>1.0000899999999999</v>
      </c>
      <c r="M28" s="10">
        <v>1.0001500000000001</v>
      </c>
      <c r="N28" s="10">
        <v>1.000216</v>
      </c>
      <c r="O28" s="8"/>
      <c r="P28" s="8"/>
      <c r="Q28" s="1"/>
    </row>
    <row r="29" spans="1:17" x14ac:dyDescent="0.25">
      <c r="A29" s="8">
        <v>2250</v>
      </c>
      <c r="B29" s="10">
        <v>0.99979200000000001</v>
      </c>
      <c r="C29" s="10">
        <v>0.99979499999999999</v>
      </c>
      <c r="D29" s="10">
        <v>0.99980400000000003</v>
      </c>
      <c r="E29" s="10">
        <v>0.99981799999999998</v>
      </c>
      <c r="F29" s="10">
        <v>0.999838</v>
      </c>
      <c r="G29" s="10">
        <v>0.99986399999999998</v>
      </c>
      <c r="H29" s="10">
        <v>0.99989499999999998</v>
      </c>
      <c r="I29" s="10">
        <v>0.99993200000000004</v>
      </c>
      <c r="J29" s="10">
        <v>0.99997499999999995</v>
      </c>
      <c r="K29" s="10">
        <v>1.000024</v>
      </c>
      <c r="L29" s="10">
        <v>1.000078</v>
      </c>
      <c r="M29" s="10">
        <v>1.000138</v>
      </c>
      <c r="N29" s="10">
        <v>1.0002040000000001</v>
      </c>
      <c r="O29" s="8"/>
      <c r="P29" s="8"/>
      <c r="Q29" s="1"/>
    </row>
    <row r="30" spans="1:17" x14ac:dyDescent="0.25">
      <c r="A30" s="8">
        <v>2500</v>
      </c>
      <c r="B30" s="10">
        <v>0.99978100000000003</v>
      </c>
      <c r="C30" s="10">
        <v>0.99978400000000001</v>
      </c>
      <c r="D30" s="10">
        <v>0.99979200000000001</v>
      </c>
      <c r="E30" s="10">
        <v>0.99980599999999997</v>
      </c>
      <c r="F30" s="10">
        <v>0.99962600000000001</v>
      </c>
      <c r="G30" s="10">
        <v>0.99985199999999996</v>
      </c>
      <c r="H30" s="10">
        <v>0.99988299999999997</v>
      </c>
      <c r="I30" s="10">
        <v>0.99992000000000003</v>
      </c>
      <c r="J30" s="10">
        <v>0.99996300000000005</v>
      </c>
      <c r="K30" s="10">
        <v>1.0000119999999999</v>
      </c>
      <c r="L30" s="10">
        <v>1.0000659999999999</v>
      </c>
      <c r="M30" s="10">
        <v>1.0001260000000001</v>
      </c>
      <c r="N30" s="10">
        <v>1.000192</v>
      </c>
      <c r="O30" s="8"/>
      <c r="P30" s="8"/>
      <c r="Q30" s="1"/>
    </row>
    <row r="31" spans="1:17" x14ac:dyDescent="0.25">
      <c r="A31" s="8">
        <v>2750</v>
      </c>
      <c r="B31" s="10">
        <v>0.99979600000000002</v>
      </c>
      <c r="C31" s="10">
        <v>0.99977099999999997</v>
      </c>
      <c r="D31" s="10">
        <v>0.99978</v>
      </c>
      <c r="E31" s="10">
        <v>0.99979399999999996</v>
      </c>
      <c r="F31" s="10">
        <v>0.99981399999999998</v>
      </c>
      <c r="G31" s="10">
        <v>0.99983999999999995</v>
      </c>
      <c r="H31" s="10">
        <v>0.99987099999999995</v>
      </c>
      <c r="I31" s="10">
        <v>0.99990800000000002</v>
      </c>
      <c r="J31" s="10">
        <v>0.99995100000000003</v>
      </c>
      <c r="K31" s="10">
        <v>1</v>
      </c>
      <c r="L31" s="10">
        <v>1.000054</v>
      </c>
      <c r="M31" s="10">
        <v>1.0001139999999999</v>
      </c>
      <c r="N31" s="10">
        <v>1.0001800000000001</v>
      </c>
      <c r="O31" s="8"/>
      <c r="P31" s="8"/>
      <c r="Q31" s="1"/>
    </row>
    <row r="32" spans="1:17" x14ac:dyDescent="0.25">
      <c r="A32" s="1" t="s">
        <v>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</sheetData>
  <sheetProtection algorithmName="SHA-512" hashValue="6f/HvCDn3mY+tKZNEisNpKJJTRurDDn61m8i0rVnyNiDWbOaHdpKAvVmgxkeEoWV3qSVyy/hBZ6rCifyzCHeWA==" saltValue="5gGk2dMrQ59/ORYOULfPnA==" spinCount="100000" sheet="1" objects="1" scenarios="1" select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Administrator</cp:lastModifiedBy>
  <dcterms:created xsi:type="dcterms:W3CDTF">2016-01-23T18:54:18Z</dcterms:created>
  <dcterms:modified xsi:type="dcterms:W3CDTF">2019-08-26T12:07:07Z</dcterms:modified>
</cp:coreProperties>
</file>